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იატაკი" sheetId="1" r:id="rId1"/>
    <sheet name="საასენიზაციო ორმო" sheetId="3" r:id="rId2"/>
    <sheet name="ჯამი" sheetId="4" r:id="rId3"/>
  </sheets>
  <definedNames>
    <definedName name="_xlnm.Print_Area" localSheetId="0">იატაკი!$A$1:$K$94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8" i="1"/>
  <c r="H8" i="1"/>
  <c r="F8" i="1"/>
  <c r="F49" i="1"/>
  <c r="H49" i="1"/>
  <c r="K49" i="1" l="1"/>
  <c r="K8" i="1"/>
  <c r="F12" i="1"/>
  <c r="H12" i="1"/>
  <c r="J12" i="1"/>
  <c r="F13" i="1"/>
  <c r="H13" i="1"/>
  <c r="J13" i="1"/>
  <c r="F16" i="1"/>
  <c r="H16" i="1"/>
  <c r="J16" i="1"/>
  <c r="F18" i="1"/>
  <c r="H18" i="1"/>
  <c r="J18" i="1"/>
  <c r="F20" i="1"/>
  <c r="H20" i="1"/>
  <c r="J20" i="1"/>
  <c r="F22" i="1"/>
  <c r="H22" i="1"/>
  <c r="J22" i="1"/>
  <c r="F23" i="1"/>
  <c r="H23" i="1"/>
  <c r="J23" i="1"/>
  <c r="F24" i="1"/>
  <c r="H24" i="1"/>
  <c r="J24" i="1"/>
  <c r="F25" i="1"/>
  <c r="H25" i="1"/>
  <c r="J25" i="1"/>
  <c r="F28" i="1"/>
  <c r="H28" i="1"/>
  <c r="J28" i="1"/>
  <c r="F30" i="1"/>
  <c r="H30" i="1"/>
  <c r="J30" i="1"/>
  <c r="F31" i="1"/>
  <c r="H31" i="1"/>
  <c r="J31" i="1"/>
  <c r="F33" i="1"/>
  <c r="H33" i="1"/>
  <c r="J33" i="1"/>
  <c r="F35" i="1"/>
  <c r="H35" i="1"/>
  <c r="J35" i="1"/>
  <c r="F36" i="1"/>
  <c r="H36" i="1"/>
  <c r="J36" i="1"/>
  <c r="F37" i="1"/>
  <c r="H37" i="1"/>
  <c r="J37" i="1"/>
  <c r="F38" i="1"/>
  <c r="H38" i="1"/>
  <c r="J38" i="1"/>
  <c r="F39" i="1"/>
  <c r="H39" i="1"/>
  <c r="J39" i="1"/>
  <c r="F41" i="1"/>
  <c r="H41" i="1"/>
  <c r="J41" i="1"/>
  <c r="F43" i="1"/>
  <c r="H43" i="1"/>
  <c r="J43" i="1"/>
  <c r="F44" i="1"/>
  <c r="H44" i="1"/>
  <c r="J44" i="1"/>
  <c r="F45" i="1"/>
  <c r="H45" i="1"/>
  <c r="J45" i="1"/>
  <c r="F46" i="1"/>
  <c r="H46" i="1"/>
  <c r="J46" i="1"/>
  <c r="F47" i="1"/>
  <c r="H47" i="1"/>
  <c r="J47" i="1"/>
  <c r="F48" i="1"/>
  <c r="H48" i="1"/>
  <c r="J48" i="1"/>
  <c r="F50" i="1"/>
  <c r="H50" i="1"/>
  <c r="J50" i="1"/>
  <c r="F51" i="1"/>
  <c r="H51" i="1"/>
  <c r="J51" i="1"/>
  <c r="F52" i="1"/>
  <c r="H52" i="1"/>
  <c r="J52" i="1"/>
  <c r="F53" i="1"/>
  <c r="H53" i="1"/>
  <c r="J53" i="1"/>
  <c r="F54" i="1"/>
  <c r="H54" i="1"/>
  <c r="J54" i="1"/>
  <c r="F55" i="1"/>
  <c r="H55" i="1"/>
  <c r="J55" i="1"/>
  <c r="F57" i="1"/>
  <c r="H57" i="1"/>
  <c r="J57" i="1"/>
  <c r="F59" i="1"/>
  <c r="H59" i="1"/>
  <c r="J59" i="1"/>
  <c r="F60" i="1"/>
  <c r="H60" i="1"/>
  <c r="J60" i="1"/>
  <c r="F62" i="1"/>
  <c r="H62" i="1"/>
  <c r="J62" i="1"/>
  <c r="F64" i="1"/>
  <c r="H64" i="1"/>
  <c r="J64" i="1"/>
  <c r="K23" i="1" l="1"/>
  <c r="K64" i="1"/>
  <c r="K33" i="1"/>
  <c r="K20" i="1"/>
  <c r="K62" i="1"/>
  <c r="K60" i="1"/>
  <c r="K59" i="1"/>
  <c r="K57" i="1"/>
  <c r="K55" i="1"/>
  <c r="K54" i="1"/>
  <c r="K53" i="1"/>
  <c r="K52" i="1"/>
  <c r="K51" i="1"/>
  <c r="K50" i="1"/>
  <c r="K48" i="1"/>
  <c r="K47" i="1"/>
  <c r="K46" i="1"/>
  <c r="K45" i="1"/>
  <c r="K44" i="1"/>
  <c r="K43" i="1"/>
  <c r="K41" i="1"/>
  <c r="K39" i="1"/>
  <c r="K38" i="1"/>
  <c r="K37" i="1"/>
  <c r="K36" i="1"/>
  <c r="K35" i="1"/>
  <c r="K31" i="1"/>
  <c r="K30" i="1"/>
  <c r="K28" i="1"/>
  <c r="K25" i="1"/>
  <c r="K24" i="1"/>
  <c r="K22" i="1"/>
  <c r="K18" i="1"/>
  <c r="K16" i="1"/>
  <c r="K13" i="1"/>
  <c r="K12" i="1"/>
  <c r="F10" i="1"/>
  <c r="F66" i="1" s="1"/>
  <c r="H10" i="1"/>
  <c r="H66" i="1" s="1"/>
  <c r="J10" i="1"/>
  <c r="J66" i="1" s="1"/>
  <c r="K10" i="1" l="1"/>
  <c r="K66" i="1" s="1"/>
</calcChain>
</file>

<file path=xl/sharedStrings.xml><?xml version="1.0" encoding="utf-8"?>
<sst xmlns="http://schemas.openxmlformats.org/spreadsheetml/2006/main" count="207" uniqueCount="101">
  <si>
    <t>№</t>
  </si>
  <si>
    <t>სამიშაოების  მოცულობები</t>
  </si>
  <si>
    <t>განზ.ბა</t>
  </si>
  <si>
    <t>რაოდე.ბა</t>
  </si>
  <si>
    <t>მასალა</t>
  </si>
  <si>
    <t>ხელფასი</t>
  </si>
  <si>
    <t>ტრანსპორტი</t>
  </si>
  <si>
    <t>ჯამი</t>
  </si>
  <si>
    <t>ერთ.ფასი</t>
  </si>
  <si>
    <t>ფასი</t>
  </si>
  <si>
    <t>კბ.მ</t>
  </si>
  <si>
    <t xml:space="preserve"> </t>
  </si>
  <si>
    <t>შრომის ანაზღაურება</t>
  </si>
  <si>
    <t xml:space="preserve">სამანქანე დარბაზის იატაკის და დანადგარების საძირკვლების მოპირკეთების </t>
  </si>
  <si>
    <t>რეაბილიტაცია</t>
  </si>
  <si>
    <t>კვ.მ</t>
  </si>
  <si>
    <t>დეკორატიული ღორღი</t>
  </si>
  <si>
    <t>ტ</t>
  </si>
  <si>
    <t>იატაკის მოხეხვა სველი მეთოდით.</t>
  </si>
  <si>
    <t>გრძ.მ</t>
  </si>
  <si>
    <t>არსებულის სხვადასხვა დანიშნულების  ფოლადის სახურავების აწევა (სიმაღლე 2-3 სმ)</t>
  </si>
  <si>
    <t>კუთხოვანა 30*30*3</t>
  </si>
  <si>
    <t>კვ.მილი 25*25*2</t>
  </si>
  <si>
    <t>ელექტროდი Ф3</t>
  </si>
  <si>
    <t>კგ</t>
  </si>
  <si>
    <t>ლითონის საჭრელიქვა Ф 230</t>
  </si>
  <si>
    <t>ც</t>
  </si>
  <si>
    <t>ფოლადის დეტალების სამღერო სამუშაოები.</t>
  </si>
  <si>
    <t>ფოლადის დეტალების გასუფთავება, გაწმენდა.</t>
  </si>
  <si>
    <t>ფეირი(თხევადი)</t>
  </si>
  <si>
    <t>ჯაგრისი</t>
  </si>
  <si>
    <t>სამღებრო სამუშაოები</t>
  </si>
  <si>
    <t>საღებავი(ზეთოვანი)</t>
  </si>
  <si>
    <t>გამხსნელი(საღებავის შესაბამისი)</t>
  </si>
  <si>
    <t>ლ</t>
  </si>
  <si>
    <t>ფუნჯი 50 მმ(პრტყელი)</t>
  </si>
  <si>
    <t>ლილვი 100 მმ</t>
  </si>
  <si>
    <t>იატაკის მოხეხვა (სველი მეთოდით) კუთხეებში, ხელის სახეხი დანადგარით.</t>
  </si>
  <si>
    <t>შენადუღი ბადე. მასალა Ф4, უჯრა 100*100 მმ.</t>
  </si>
  <si>
    <t>ქიმიური ანკერი(akfiks)300 გრ</t>
  </si>
  <si>
    <t>ბურღი Ф 10</t>
  </si>
  <si>
    <t>არმატურა Alll Ф8(ანკერი)</t>
  </si>
  <si>
    <t>სამშენებლო ლამინირებული ფანერა2440*1220*18 მმ</t>
  </si>
  <si>
    <t>ხის საჭრელი ხერხი Ф 230</t>
  </si>
  <si>
    <t>ლურსმანი 70 მმ</t>
  </si>
  <si>
    <t>ლურსმანი 100 მმ</t>
  </si>
  <si>
    <t>სამონტაჟო მავთული 1.5 მმ</t>
  </si>
  <si>
    <t>ქვიშა 0-0.5 მმ</t>
  </si>
  <si>
    <t>ცემენტი მ 500</t>
  </si>
  <si>
    <t>საძირკვლების თავების მოპირკეთება კერამიკული ფილებით.(მეტლახი,გრანიტი...)</t>
  </si>
  <si>
    <t>გრანიტი</t>
  </si>
  <si>
    <t>ტომარა</t>
  </si>
  <si>
    <t>წებოცემენტი(ნესტგამძლე) 25 კგ</t>
  </si>
  <si>
    <t>ტექნიკა</t>
  </si>
  <si>
    <t>ავტოთვითმცლელი</t>
  </si>
  <si>
    <t>სამშენებლო ნაგვის დატვირთვა ავტოთვითმცლელზე,გატანანაგავსაყრელზე.</t>
  </si>
  <si>
    <t>ცემენტი მ 400</t>
  </si>
  <si>
    <t>საძირკვლების კედლების მოპირკეთება ქვიშა-ცემენტის ხსნარით.(სისქე 50 მმ)</t>
  </si>
  <si>
    <t>დახერხილი ხის მასალა</t>
  </si>
  <si>
    <t>იატაკის და დანადგარების ამორტიზირებული კერამიკული მოპირკეთების დემონტაჟი.</t>
  </si>
  <si>
    <t>ჰესის შენობის იატაკის მოპირკეთება მოზაიკის საფარით.(სისქე 2-3 სმ)</t>
  </si>
  <si>
    <t>სამღებრო ლილვის გამოსაცვლელი თავი</t>
  </si>
  <si>
    <t>,,კახარეთი''  ჰესი</t>
  </si>
  <si>
    <t>დღე</t>
  </si>
  <si>
    <t>ავტომექანიზმის ადგილზე მომსახურება</t>
  </si>
  <si>
    <t>ამწე მექანიზმი</t>
  </si>
  <si>
    <t>კანალიზაციის მილის სამაგრი (Ф 100)</t>
  </si>
  <si>
    <t>მუხლი კანალიზაციის (Ф 100)</t>
  </si>
  <si>
    <t>გრ.მ</t>
  </si>
  <si>
    <t>მილი კანალიზაციის 0.5 მ (Ф 100)</t>
  </si>
  <si>
    <t>მილი კანალიზაციის 3 მ (Ф 100)</t>
  </si>
  <si>
    <t>ამომრთველი (გარე დაყენების)</t>
  </si>
  <si>
    <t>კაბელი (ორმაგი იზოლაციით)2*1.5 მმ</t>
  </si>
  <si>
    <t>სანათი დახურული(გარე დაყენების)</t>
  </si>
  <si>
    <t xml:space="preserve">მეტალო პლასმასის სარკმელი 0.3*0.4 მ </t>
  </si>
  <si>
    <t xml:space="preserve">მეტალო პლასმასის კარები 2.1*0.75 მ </t>
  </si>
  <si>
    <t>ლითონის   ფურცელი.(0.5 მმ)</t>
  </si>
  <si>
    <t>პროფნასტილი(მოტუთიავებული,0.5 მმ)</t>
  </si>
  <si>
    <t>წყალემულსიის საღებავი (ფასადი)თეთრი</t>
  </si>
  <si>
    <t>ქვიშა(ყვითელი)</t>
  </si>
  <si>
    <t xml:space="preserve"> საფასადე ბლოკი   (20*20*40(სმ))</t>
  </si>
  <si>
    <t>კანალიზაციის  ჭის რ/ბ-ს  სახურავიФ 1200</t>
  </si>
  <si>
    <t>კანალიზაციის  ჭის ძირი Ф1200</t>
  </si>
  <si>
    <t>კანალიზაციის რ/ბ-ს ჭა (Ф 1000, H-1.5 მ)</t>
  </si>
  <si>
    <t>წერტილი</t>
  </si>
  <si>
    <t>ელ.გაყვანილობა</t>
  </si>
  <si>
    <t>მიწის სამუშაოები</t>
  </si>
  <si>
    <t>კედლების შელესვა</t>
  </si>
  <si>
    <t>სახურავის მოწყობა (0.5 მმ)</t>
  </si>
  <si>
    <t>ბლოკის წყობა (საფასადე ბლოკი)</t>
  </si>
  <si>
    <t>კვანძი</t>
  </si>
  <si>
    <t>საასენიზაციო ორმოს მოწყობა(კვანძი 3): 1. სამანქანე დარბაზის მიმდებარე ტერიტორია. 2. სადაწნეო ბასეინი. 3. სათავე ნაგებობა.</t>
  </si>
  <si>
    <t>რაოდ.ბა</t>
  </si>
  <si>
    <t>სამუშაოს დასახელება</t>
  </si>
  <si>
    <t>#</t>
  </si>
  <si>
    <t>ჩამონათვალი</t>
  </si>
  <si>
    <t xml:space="preserve">საასენიზაციო ორმოს მოწყობა(კვანძი-3).მასალებისა და სამუშაოების </t>
  </si>
  <si>
    <t>,,კახარეთი''ჰესი</t>
  </si>
  <si>
    <t>ფასი (დღგ-ს ჩათვლით)</t>
  </si>
  <si>
    <r>
      <t>სამანქანე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დარბაზის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იატაკის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დანადგარების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საძირკვლების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მოპირკეთების რეაბილიტაცია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</si>
  <si>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Sylfaen"/>
        <family val="1"/>
      </rPr>
      <t>საასენიზაციო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ორმოს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 xml:space="preserve">მოწყობა </t>
    </r>
    <r>
      <rPr>
        <sz val="11"/>
        <color rgb="FF000000"/>
        <rFont val="Calibri"/>
        <family val="2"/>
        <scheme val="minor"/>
      </rPr>
      <t>(</t>
    </r>
    <r>
      <rPr>
        <sz val="11"/>
        <color rgb="FF000000"/>
        <rFont val="Sylfaen"/>
        <family val="1"/>
      </rPr>
      <t>კვანძი</t>
    </r>
    <r>
      <rPr>
        <sz val="11"/>
        <color rgb="FF000000"/>
        <rFont val="Calibri"/>
        <family val="2"/>
        <scheme val="minor"/>
      </rPr>
      <t>-3)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</si>
</sst>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9"/>
      <color theme="1"/>
      <name val="Calibri"/>
      <family val="2"/>
      <scheme val="minor"/>
    </font>
    <font>
      <sz val="11"/>
      <color rgb="FF000000"/>
      <name val="Sylfaen"/>
      <family val="1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1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2"/>
  <sheetViews>
    <sheetView view="pageBreakPreview" zoomScale="60" zoomScaleNormal="100" workbookViewId="0">
      <selection activeCell="A3" sqref="A3:K3"/>
    </sheetView>
  </sheetViews>
  <sheetFormatPr defaultRowHeight="15" x14ac:dyDescent="0.25"/>
  <cols>
    <col min="1" max="1" width="4.7109375" customWidth="1"/>
    <col min="2" max="2" width="49.28515625" customWidth="1"/>
    <col min="4" max="4" width="12.5703125" customWidth="1"/>
    <col min="5" max="5" width="11.7109375" customWidth="1"/>
    <col min="7" max="7" width="12.28515625" customWidth="1"/>
    <col min="9" max="9" width="11.85546875" customWidth="1"/>
  </cols>
  <sheetData>
    <row r="1" spans="1:11" ht="20.25" customHeight="1" x14ac:dyDescent="0.25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 x14ac:dyDescent="0.2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" customHeight="1" x14ac:dyDescent="0.2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0.25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6" t="s">
        <v>4</v>
      </c>
      <c r="F4" s="17"/>
      <c r="G4" s="16" t="s">
        <v>5</v>
      </c>
      <c r="H4" s="17"/>
      <c r="I4" s="16" t="s">
        <v>6</v>
      </c>
      <c r="J4" s="17"/>
      <c r="K4" s="18" t="s">
        <v>7</v>
      </c>
    </row>
    <row r="5" spans="1:11" ht="19.5" customHeight="1" x14ac:dyDescent="0.25">
      <c r="A5" s="19"/>
      <c r="B5" s="19"/>
      <c r="C5" s="19"/>
      <c r="D5" s="19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9"/>
    </row>
    <row r="6" spans="1:11" ht="19.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45.75" customHeight="1" x14ac:dyDescent="0.25">
      <c r="A7" s="1">
        <v>1</v>
      </c>
      <c r="B7" s="5" t="s">
        <v>59</v>
      </c>
      <c r="C7" s="1" t="s">
        <v>15</v>
      </c>
      <c r="D7" s="13">
        <v>330</v>
      </c>
      <c r="E7" s="1"/>
      <c r="F7" s="1"/>
      <c r="G7" s="1"/>
      <c r="H7" s="1"/>
      <c r="I7" s="1"/>
      <c r="J7" s="1"/>
      <c r="K7" s="1"/>
    </row>
    <row r="8" spans="1:11" s="11" customFormat="1" ht="24" customHeight="1" x14ac:dyDescent="0.25">
      <c r="A8" s="1"/>
      <c r="B8" s="6" t="s">
        <v>12</v>
      </c>
      <c r="C8" s="4" t="s">
        <v>15</v>
      </c>
      <c r="D8" s="14">
        <v>330</v>
      </c>
      <c r="E8" s="1"/>
      <c r="F8" s="4">
        <f t="shared" ref="F8" si="0">D8*E8</f>
        <v>0</v>
      </c>
      <c r="G8" s="4"/>
      <c r="H8" s="4">
        <f t="shared" ref="H8" si="1">D8*G8</f>
        <v>0</v>
      </c>
      <c r="I8" s="4"/>
      <c r="J8" s="4">
        <f t="shared" ref="J8" si="2">D8*I8</f>
        <v>0</v>
      </c>
      <c r="K8" s="4">
        <f t="shared" ref="K8" si="3">J8+H8+F8</f>
        <v>0</v>
      </c>
    </row>
    <row r="9" spans="1:11" ht="32.25" customHeight="1" x14ac:dyDescent="0.25">
      <c r="A9" s="1">
        <v>2</v>
      </c>
      <c r="B9" s="5" t="s">
        <v>60</v>
      </c>
      <c r="C9" s="1" t="s">
        <v>15</v>
      </c>
      <c r="D9" s="13">
        <v>310</v>
      </c>
      <c r="E9" s="1"/>
      <c r="F9" s="4"/>
      <c r="G9" s="4"/>
      <c r="H9" s="4"/>
      <c r="I9" s="4"/>
      <c r="J9" s="4"/>
      <c r="K9" s="4"/>
    </row>
    <row r="10" spans="1:11" ht="27" customHeight="1" x14ac:dyDescent="0.25">
      <c r="A10" s="1"/>
      <c r="B10" s="6" t="s">
        <v>12</v>
      </c>
      <c r="C10" s="4" t="s">
        <v>15</v>
      </c>
      <c r="D10" s="14">
        <v>310</v>
      </c>
      <c r="E10" s="1"/>
      <c r="F10" s="4">
        <f t="shared" ref="F10" si="4">D10*E10</f>
        <v>0</v>
      </c>
      <c r="G10" s="4"/>
      <c r="H10" s="4">
        <f t="shared" ref="H10" si="5">D10*G10</f>
        <v>0</v>
      </c>
      <c r="I10" s="4"/>
      <c r="J10" s="4">
        <f t="shared" ref="J10" si="6">D10*I10</f>
        <v>0</v>
      </c>
      <c r="K10" s="4">
        <f t="shared" ref="K10" si="7">J10+H10+F10</f>
        <v>0</v>
      </c>
    </row>
    <row r="11" spans="1:11" s="8" customFormat="1" ht="21.75" customHeight="1" x14ac:dyDescent="0.25">
      <c r="A11" s="1"/>
      <c r="B11" s="5" t="s">
        <v>4</v>
      </c>
      <c r="C11" s="4"/>
      <c r="D11" s="14"/>
      <c r="E11" s="1"/>
      <c r="F11" s="4"/>
      <c r="G11" s="4"/>
      <c r="H11" s="4"/>
      <c r="I11" s="4"/>
      <c r="J11" s="4"/>
      <c r="K11" s="4"/>
    </row>
    <row r="12" spans="1:11" s="8" customFormat="1" ht="21.75" customHeight="1" x14ac:dyDescent="0.25">
      <c r="A12" s="1"/>
      <c r="B12" s="6" t="s">
        <v>56</v>
      </c>
      <c r="C12" s="4" t="s">
        <v>17</v>
      </c>
      <c r="D12" s="14">
        <v>15.5</v>
      </c>
      <c r="E12" s="4"/>
      <c r="F12" s="4">
        <f t="shared" ref="F12:F64" si="8">D12*E12</f>
        <v>0</v>
      </c>
      <c r="G12" s="4"/>
      <c r="H12" s="4">
        <f t="shared" ref="H12:H64" si="9">D12*G12</f>
        <v>0</v>
      </c>
      <c r="I12" s="4"/>
      <c r="J12" s="4">
        <f t="shared" ref="J12:J64" si="10">D12*I12</f>
        <v>0</v>
      </c>
      <c r="K12" s="4">
        <f t="shared" ref="K12:K64" si="11">J12+H12+F12</f>
        <v>0</v>
      </c>
    </row>
    <row r="13" spans="1:11" s="8" customFormat="1" ht="21.75" customHeight="1" x14ac:dyDescent="0.25">
      <c r="A13" s="1"/>
      <c r="B13" s="6" t="s">
        <v>16</v>
      </c>
      <c r="C13" s="4" t="s">
        <v>10</v>
      </c>
      <c r="D13" s="14">
        <v>9.3000000000000007</v>
      </c>
      <c r="E13" s="4"/>
      <c r="F13" s="4">
        <f t="shared" si="8"/>
        <v>0</v>
      </c>
      <c r="G13" s="4"/>
      <c r="H13" s="4">
        <f t="shared" si="9"/>
        <v>0</v>
      </c>
      <c r="I13" s="4"/>
      <c r="J13" s="4">
        <f t="shared" si="10"/>
        <v>0</v>
      </c>
      <c r="K13" s="4">
        <f t="shared" si="11"/>
        <v>0</v>
      </c>
    </row>
    <row r="14" spans="1:11" s="8" customFormat="1" ht="27" customHeight="1" x14ac:dyDescent="0.25">
      <c r="A14" s="1">
        <v>3</v>
      </c>
      <c r="B14" s="5" t="s">
        <v>18</v>
      </c>
      <c r="C14" s="1" t="s">
        <v>15</v>
      </c>
      <c r="D14" s="13">
        <v>310</v>
      </c>
      <c r="E14" s="1"/>
      <c r="F14" s="4"/>
      <c r="G14" s="4"/>
      <c r="H14" s="4"/>
      <c r="I14" s="4"/>
      <c r="J14" s="4"/>
      <c r="K14" s="4"/>
    </row>
    <row r="15" spans="1:11" s="9" customFormat="1" ht="27" customHeight="1" x14ac:dyDescent="0.25">
      <c r="A15" s="1">
        <v>3.1</v>
      </c>
      <c r="B15" s="5" t="s">
        <v>18</v>
      </c>
      <c r="C15" s="1" t="s">
        <v>15</v>
      </c>
      <c r="D15" s="13">
        <v>270</v>
      </c>
      <c r="E15" s="1"/>
      <c r="F15" s="4"/>
      <c r="G15" s="4"/>
      <c r="H15" s="4"/>
      <c r="I15" s="4"/>
      <c r="J15" s="4"/>
      <c r="K15" s="4"/>
    </row>
    <row r="16" spans="1:11" s="8" customFormat="1" ht="27" customHeight="1" x14ac:dyDescent="0.25">
      <c r="A16" s="1"/>
      <c r="B16" s="6" t="s">
        <v>12</v>
      </c>
      <c r="C16" s="4" t="s">
        <v>15</v>
      </c>
      <c r="D16" s="14">
        <v>270</v>
      </c>
      <c r="E16" s="1"/>
      <c r="F16" s="4">
        <f t="shared" si="8"/>
        <v>0</v>
      </c>
      <c r="G16" s="4"/>
      <c r="H16" s="4">
        <f t="shared" si="9"/>
        <v>0</v>
      </c>
      <c r="I16" s="4"/>
      <c r="J16" s="4">
        <f t="shared" si="10"/>
        <v>0</v>
      </c>
      <c r="K16" s="4">
        <f t="shared" si="11"/>
        <v>0</v>
      </c>
    </row>
    <row r="17" spans="1:11" s="9" customFormat="1" ht="33.75" customHeight="1" x14ac:dyDescent="0.25">
      <c r="A17" s="1">
        <v>3.2</v>
      </c>
      <c r="B17" s="5" t="s">
        <v>37</v>
      </c>
      <c r="C17" s="1" t="s">
        <v>15</v>
      </c>
      <c r="D17" s="13">
        <v>40</v>
      </c>
      <c r="E17" s="1"/>
      <c r="F17" s="4"/>
      <c r="G17" s="4"/>
      <c r="H17" s="4"/>
      <c r="I17" s="4"/>
      <c r="J17" s="4"/>
      <c r="K17" s="4"/>
    </row>
    <row r="18" spans="1:11" s="9" customFormat="1" ht="27" customHeight="1" x14ac:dyDescent="0.25">
      <c r="A18" s="1"/>
      <c r="B18" s="6" t="s">
        <v>12</v>
      </c>
      <c r="C18" s="4" t="s">
        <v>15</v>
      </c>
      <c r="D18" s="14">
        <v>40</v>
      </c>
      <c r="E18" s="1"/>
      <c r="F18" s="4">
        <f t="shared" si="8"/>
        <v>0</v>
      </c>
      <c r="G18" s="4"/>
      <c r="H18" s="4">
        <f t="shared" si="9"/>
        <v>0</v>
      </c>
      <c r="I18" s="4"/>
      <c r="J18" s="4">
        <f t="shared" si="10"/>
        <v>0</v>
      </c>
      <c r="K18" s="4">
        <f t="shared" si="11"/>
        <v>0</v>
      </c>
    </row>
    <row r="19" spans="1:11" s="8" customFormat="1" ht="48" customHeight="1" x14ac:dyDescent="0.25">
      <c r="A19" s="1">
        <v>4</v>
      </c>
      <c r="B19" s="5" t="s">
        <v>20</v>
      </c>
      <c r="C19" s="1" t="s">
        <v>15</v>
      </c>
      <c r="D19" s="13">
        <v>20</v>
      </c>
      <c r="E19" s="1"/>
      <c r="F19" s="4"/>
      <c r="G19" s="4"/>
      <c r="H19" s="4"/>
      <c r="I19" s="4"/>
      <c r="J19" s="4"/>
      <c r="K19" s="4"/>
    </row>
    <row r="20" spans="1:11" ht="25.5" customHeight="1" x14ac:dyDescent="0.25">
      <c r="A20" s="1"/>
      <c r="B20" s="6" t="s">
        <v>12</v>
      </c>
      <c r="C20" s="4" t="s">
        <v>15</v>
      </c>
      <c r="D20" s="14">
        <v>20</v>
      </c>
      <c r="E20" s="1"/>
      <c r="F20" s="4">
        <f t="shared" si="8"/>
        <v>0</v>
      </c>
      <c r="G20" s="4"/>
      <c r="H20" s="4">
        <f t="shared" si="9"/>
        <v>0</v>
      </c>
      <c r="I20" s="4"/>
      <c r="J20" s="4">
        <f t="shared" si="10"/>
        <v>0</v>
      </c>
      <c r="K20" s="4">
        <f t="shared" si="11"/>
        <v>0</v>
      </c>
    </row>
    <row r="21" spans="1:11" s="9" customFormat="1" ht="25.5" customHeight="1" x14ac:dyDescent="0.25">
      <c r="A21" s="1"/>
      <c r="B21" s="5" t="s">
        <v>4</v>
      </c>
      <c r="C21" s="4"/>
      <c r="D21" s="14"/>
      <c r="E21" s="1"/>
      <c r="F21" s="4"/>
      <c r="G21" s="4"/>
      <c r="H21" s="4"/>
      <c r="I21" s="4"/>
      <c r="J21" s="4"/>
      <c r="K21" s="4"/>
    </row>
    <row r="22" spans="1:11" s="9" customFormat="1" ht="25.5" customHeight="1" x14ac:dyDescent="0.25">
      <c r="A22" s="1"/>
      <c r="B22" s="6" t="s">
        <v>21</v>
      </c>
      <c r="C22" s="4" t="s">
        <v>19</v>
      </c>
      <c r="D22" s="14">
        <v>112</v>
      </c>
      <c r="E22" s="4"/>
      <c r="F22" s="4">
        <f t="shared" si="8"/>
        <v>0</v>
      </c>
      <c r="G22" s="4"/>
      <c r="H22" s="4">
        <f t="shared" si="9"/>
        <v>0</v>
      </c>
      <c r="I22" s="4"/>
      <c r="J22" s="4">
        <f t="shared" si="10"/>
        <v>0</v>
      </c>
      <c r="K22" s="4">
        <f t="shared" si="11"/>
        <v>0</v>
      </c>
    </row>
    <row r="23" spans="1:11" s="9" customFormat="1" ht="25.5" customHeight="1" x14ac:dyDescent="0.25">
      <c r="A23" s="1"/>
      <c r="B23" s="6" t="s">
        <v>22</v>
      </c>
      <c r="C23" s="4" t="s">
        <v>19</v>
      </c>
      <c r="D23" s="14">
        <v>112</v>
      </c>
      <c r="E23" s="4"/>
      <c r="F23" s="4">
        <f t="shared" si="8"/>
        <v>0</v>
      </c>
      <c r="G23" s="4"/>
      <c r="H23" s="4">
        <f t="shared" si="9"/>
        <v>0</v>
      </c>
      <c r="I23" s="4"/>
      <c r="J23" s="4">
        <f t="shared" si="10"/>
        <v>0</v>
      </c>
      <c r="K23" s="4">
        <f t="shared" si="11"/>
        <v>0</v>
      </c>
    </row>
    <row r="24" spans="1:11" s="9" customFormat="1" ht="25.5" customHeight="1" x14ac:dyDescent="0.25">
      <c r="A24" s="1"/>
      <c r="B24" s="6" t="s">
        <v>23</v>
      </c>
      <c r="C24" s="4" t="s">
        <v>24</v>
      </c>
      <c r="D24" s="14">
        <v>10</v>
      </c>
      <c r="E24" s="4"/>
      <c r="F24" s="4">
        <f t="shared" si="8"/>
        <v>0</v>
      </c>
      <c r="G24" s="4"/>
      <c r="H24" s="4">
        <f t="shared" si="9"/>
        <v>0</v>
      </c>
      <c r="I24" s="4"/>
      <c r="J24" s="4">
        <f t="shared" si="10"/>
        <v>0</v>
      </c>
      <c r="K24" s="4">
        <f t="shared" si="11"/>
        <v>0</v>
      </c>
    </row>
    <row r="25" spans="1:11" s="9" customFormat="1" ht="25.5" customHeight="1" x14ac:dyDescent="0.25">
      <c r="A25" s="1"/>
      <c r="B25" s="6" t="s">
        <v>25</v>
      </c>
      <c r="C25" s="4" t="s">
        <v>26</v>
      </c>
      <c r="D25" s="14">
        <v>5</v>
      </c>
      <c r="E25" s="4"/>
      <c r="F25" s="4">
        <f t="shared" si="8"/>
        <v>0</v>
      </c>
      <c r="G25" s="4"/>
      <c r="H25" s="4">
        <f t="shared" si="9"/>
        <v>0</v>
      </c>
      <c r="I25" s="4"/>
      <c r="J25" s="4">
        <f t="shared" si="10"/>
        <v>0</v>
      </c>
      <c r="K25" s="4">
        <f t="shared" si="11"/>
        <v>0</v>
      </c>
    </row>
    <row r="26" spans="1:11" s="9" customFormat="1" ht="33.75" customHeight="1" x14ac:dyDescent="0.25">
      <c r="A26" s="1">
        <v>5</v>
      </c>
      <c r="B26" s="5" t="s">
        <v>27</v>
      </c>
      <c r="C26" s="1" t="s">
        <v>15</v>
      </c>
      <c r="D26" s="13">
        <v>40</v>
      </c>
      <c r="E26" s="1"/>
      <c r="F26" s="4"/>
      <c r="G26" s="4"/>
      <c r="H26" s="4"/>
      <c r="I26" s="4"/>
      <c r="J26" s="4"/>
      <c r="K26" s="4"/>
    </row>
    <row r="27" spans="1:11" s="9" customFormat="1" ht="33.75" customHeight="1" x14ac:dyDescent="0.25">
      <c r="A27" s="1">
        <v>5.0999999999999996</v>
      </c>
      <c r="B27" s="5" t="s">
        <v>28</v>
      </c>
      <c r="C27" s="1" t="s">
        <v>15</v>
      </c>
      <c r="D27" s="13">
        <v>40</v>
      </c>
      <c r="E27" s="1"/>
      <c r="F27" s="4"/>
      <c r="G27" s="4"/>
      <c r="H27" s="4"/>
      <c r="I27" s="4"/>
      <c r="J27" s="4"/>
      <c r="K27" s="4"/>
    </row>
    <row r="28" spans="1:11" s="9" customFormat="1" ht="25.5" customHeight="1" x14ac:dyDescent="0.25">
      <c r="A28" s="1"/>
      <c r="B28" s="6" t="s">
        <v>12</v>
      </c>
      <c r="C28" s="4" t="s">
        <v>15</v>
      </c>
      <c r="D28" s="14">
        <v>40</v>
      </c>
      <c r="E28" s="1"/>
      <c r="F28" s="4">
        <f t="shared" si="8"/>
        <v>0</v>
      </c>
      <c r="G28" s="4"/>
      <c r="H28" s="4">
        <f t="shared" si="9"/>
        <v>0</v>
      </c>
      <c r="I28" s="4"/>
      <c r="J28" s="4">
        <f t="shared" si="10"/>
        <v>0</v>
      </c>
      <c r="K28" s="4">
        <f t="shared" si="11"/>
        <v>0</v>
      </c>
    </row>
    <row r="29" spans="1:11" s="9" customFormat="1" ht="20.25" customHeight="1" x14ac:dyDescent="0.25">
      <c r="A29" s="1"/>
      <c r="B29" s="5" t="s">
        <v>4</v>
      </c>
      <c r="C29" s="4"/>
      <c r="D29" s="14"/>
      <c r="E29" s="1"/>
      <c r="F29" s="4"/>
      <c r="G29" s="4"/>
      <c r="H29" s="4"/>
      <c r="I29" s="4"/>
      <c r="J29" s="4"/>
      <c r="K29" s="4"/>
    </row>
    <row r="30" spans="1:11" s="9" customFormat="1" ht="21" customHeight="1" x14ac:dyDescent="0.25">
      <c r="A30" s="1"/>
      <c r="B30" s="6" t="s">
        <v>29</v>
      </c>
      <c r="C30" s="4" t="s">
        <v>26</v>
      </c>
      <c r="D30" s="14">
        <v>2</v>
      </c>
      <c r="E30" s="4"/>
      <c r="F30" s="4">
        <f t="shared" si="8"/>
        <v>0</v>
      </c>
      <c r="G30" s="4"/>
      <c r="H30" s="4">
        <f t="shared" si="9"/>
        <v>0</v>
      </c>
      <c r="I30" s="4"/>
      <c r="J30" s="4">
        <f t="shared" si="10"/>
        <v>0</v>
      </c>
      <c r="K30" s="4">
        <f t="shared" si="11"/>
        <v>0</v>
      </c>
    </row>
    <row r="31" spans="1:11" s="9" customFormat="1" ht="21.75" customHeight="1" x14ac:dyDescent="0.25">
      <c r="A31" s="1"/>
      <c r="B31" s="6" t="s">
        <v>30</v>
      </c>
      <c r="C31" s="4" t="s">
        <v>26</v>
      </c>
      <c r="D31" s="14">
        <v>1</v>
      </c>
      <c r="E31" s="4"/>
      <c r="F31" s="4">
        <f t="shared" si="8"/>
        <v>0</v>
      </c>
      <c r="G31" s="4"/>
      <c r="H31" s="4">
        <f t="shared" si="9"/>
        <v>0</v>
      </c>
      <c r="I31" s="4"/>
      <c r="J31" s="4">
        <f t="shared" si="10"/>
        <v>0</v>
      </c>
      <c r="K31" s="4">
        <f t="shared" si="11"/>
        <v>0</v>
      </c>
    </row>
    <row r="32" spans="1:11" s="9" customFormat="1" ht="25.5" customHeight="1" x14ac:dyDescent="0.25">
      <c r="A32" s="1">
        <v>5.2</v>
      </c>
      <c r="B32" s="5" t="s">
        <v>31</v>
      </c>
      <c r="C32" s="1" t="s">
        <v>15</v>
      </c>
      <c r="D32" s="13">
        <v>40</v>
      </c>
      <c r="E32" s="1"/>
      <c r="F32" s="4"/>
      <c r="G32" s="4"/>
      <c r="H32" s="4"/>
      <c r="I32" s="4"/>
      <c r="J32" s="4"/>
      <c r="K32" s="4"/>
    </row>
    <row r="33" spans="1:11" s="9" customFormat="1" ht="25.5" customHeight="1" x14ac:dyDescent="0.25">
      <c r="A33" s="1"/>
      <c r="B33" s="6" t="s">
        <v>12</v>
      </c>
      <c r="C33" s="4" t="s">
        <v>15</v>
      </c>
      <c r="D33" s="14">
        <v>40</v>
      </c>
      <c r="E33" s="1"/>
      <c r="F33" s="4">
        <f t="shared" si="8"/>
        <v>0</v>
      </c>
      <c r="G33" s="4"/>
      <c r="H33" s="4">
        <f t="shared" si="9"/>
        <v>0</v>
      </c>
      <c r="I33" s="4"/>
      <c r="J33" s="4">
        <f t="shared" si="10"/>
        <v>0</v>
      </c>
      <c r="K33" s="4">
        <f t="shared" si="11"/>
        <v>0</v>
      </c>
    </row>
    <row r="34" spans="1:11" s="9" customFormat="1" ht="25.5" customHeight="1" x14ac:dyDescent="0.25">
      <c r="A34" s="1"/>
      <c r="B34" s="5" t="s">
        <v>4</v>
      </c>
      <c r="C34" s="4"/>
      <c r="D34" s="14"/>
      <c r="E34" s="1"/>
      <c r="F34" s="4"/>
      <c r="G34" s="4"/>
      <c r="H34" s="4"/>
      <c r="I34" s="4"/>
      <c r="J34" s="4"/>
      <c r="K34" s="4"/>
    </row>
    <row r="35" spans="1:11" s="9" customFormat="1" ht="25.5" customHeight="1" x14ac:dyDescent="0.25">
      <c r="A35" s="1"/>
      <c r="B35" s="6" t="s">
        <v>32</v>
      </c>
      <c r="C35" s="4" t="s">
        <v>24</v>
      </c>
      <c r="D35" s="14">
        <v>12</v>
      </c>
      <c r="E35" s="4"/>
      <c r="F35" s="4">
        <f t="shared" si="8"/>
        <v>0</v>
      </c>
      <c r="G35" s="4"/>
      <c r="H35" s="4">
        <f t="shared" si="9"/>
        <v>0</v>
      </c>
      <c r="I35" s="4"/>
      <c r="J35" s="4">
        <f t="shared" si="10"/>
        <v>0</v>
      </c>
      <c r="K35" s="4">
        <f t="shared" si="11"/>
        <v>0</v>
      </c>
    </row>
    <row r="36" spans="1:11" s="9" customFormat="1" ht="25.5" customHeight="1" x14ac:dyDescent="0.25">
      <c r="A36" s="1"/>
      <c r="B36" s="6" t="s">
        <v>33</v>
      </c>
      <c r="C36" s="4" t="s">
        <v>34</v>
      </c>
      <c r="D36" s="14">
        <v>4</v>
      </c>
      <c r="E36" s="4"/>
      <c r="F36" s="4">
        <f t="shared" si="8"/>
        <v>0</v>
      </c>
      <c r="G36" s="4"/>
      <c r="H36" s="4">
        <f t="shared" si="9"/>
        <v>0</v>
      </c>
      <c r="I36" s="4"/>
      <c r="J36" s="4">
        <f t="shared" si="10"/>
        <v>0</v>
      </c>
      <c r="K36" s="4">
        <f t="shared" si="11"/>
        <v>0</v>
      </c>
    </row>
    <row r="37" spans="1:11" s="9" customFormat="1" ht="25.5" customHeight="1" x14ac:dyDescent="0.25">
      <c r="A37" s="1"/>
      <c r="B37" s="6" t="s">
        <v>35</v>
      </c>
      <c r="C37" s="4" t="s">
        <v>26</v>
      </c>
      <c r="D37" s="14">
        <v>2</v>
      </c>
      <c r="E37" s="4"/>
      <c r="F37" s="4">
        <f t="shared" si="8"/>
        <v>0</v>
      </c>
      <c r="G37" s="4"/>
      <c r="H37" s="4">
        <f t="shared" si="9"/>
        <v>0</v>
      </c>
      <c r="I37" s="4"/>
      <c r="J37" s="4">
        <f t="shared" si="10"/>
        <v>0</v>
      </c>
      <c r="K37" s="4">
        <f t="shared" si="11"/>
        <v>0</v>
      </c>
    </row>
    <row r="38" spans="1:11" s="9" customFormat="1" ht="25.5" customHeight="1" x14ac:dyDescent="0.25">
      <c r="A38" s="1"/>
      <c r="B38" s="6" t="s">
        <v>36</v>
      </c>
      <c r="C38" s="4" t="s">
        <v>26</v>
      </c>
      <c r="D38" s="14">
        <v>1</v>
      </c>
      <c r="E38" s="4"/>
      <c r="F38" s="4">
        <f t="shared" si="8"/>
        <v>0</v>
      </c>
      <c r="G38" s="4"/>
      <c r="H38" s="4">
        <f t="shared" si="9"/>
        <v>0</v>
      </c>
      <c r="I38" s="4"/>
      <c r="J38" s="4">
        <f t="shared" si="10"/>
        <v>0</v>
      </c>
      <c r="K38" s="4">
        <f t="shared" si="11"/>
        <v>0</v>
      </c>
    </row>
    <row r="39" spans="1:11" ht="21" customHeight="1" x14ac:dyDescent="0.25">
      <c r="A39" s="1"/>
      <c r="B39" s="3" t="s">
        <v>61</v>
      </c>
      <c r="C39" s="4" t="s">
        <v>26</v>
      </c>
      <c r="D39" s="14">
        <v>3</v>
      </c>
      <c r="E39" s="4"/>
      <c r="F39" s="4">
        <f t="shared" si="8"/>
        <v>0</v>
      </c>
      <c r="G39" s="4"/>
      <c r="H39" s="4">
        <f t="shared" si="9"/>
        <v>0</v>
      </c>
      <c r="I39" s="4"/>
      <c r="J39" s="4">
        <f t="shared" si="10"/>
        <v>0</v>
      </c>
      <c r="K39" s="4">
        <f t="shared" si="11"/>
        <v>0</v>
      </c>
    </row>
    <row r="40" spans="1:11" s="9" customFormat="1" ht="33" customHeight="1" x14ac:dyDescent="0.25">
      <c r="A40" s="1">
        <v>6</v>
      </c>
      <c r="B40" s="5" t="s">
        <v>57</v>
      </c>
      <c r="C40" s="1" t="s">
        <v>15</v>
      </c>
      <c r="D40" s="1">
        <v>20</v>
      </c>
      <c r="E40" s="4"/>
      <c r="F40" s="4"/>
      <c r="G40" s="4"/>
      <c r="H40" s="4"/>
      <c r="I40" s="4"/>
      <c r="J40" s="4"/>
      <c r="K40" s="4"/>
    </row>
    <row r="41" spans="1:11" s="9" customFormat="1" ht="21" customHeight="1" x14ac:dyDescent="0.25">
      <c r="A41" s="1"/>
      <c r="B41" s="3" t="s">
        <v>12</v>
      </c>
      <c r="C41" s="1"/>
      <c r="D41" s="4">
        <v>20</v>
      </c>
      <c r="E41" s="1"/>
      <c r="F41" s="4">
        <f t="shared" si="8"/>
        <v>0</v>
      </c>
      <c r="G41" s="4"/>
      <c r="H41" s="4">
        <f t="shared" si="9"/>
        <v>0</v>
      </c>
      <c r="I41" s="4"/>
      <c r="J41" s="4">
        <f t="shared" si="10"/>
        <v>0</v>
      </c>
      <c r="K41" s="4">
        <f t="shared" si="11"/>
        <v>0</v>
      </c>
    </row>
    <row r="42" spans="1:11" s="9" customFormat="1" ht="21" customHeight="1" x14ac:dyDescent="0.25">
      <c r="A42" s="1"/>
      <c r="B42" s="5" t="s">
        <v>4</v>
      </c>
      <c r="C42" s="4"/>
      <c r="D42" s="4"/>
      <c r="E42" s="1"/>
      <c r="F42" s="4"/>
      <c r="G42" s="4"/>
      <c r="H42" s="4"/>
      <c r="I42" s="4"/>
      <c r="J42" s="4"/>
      <c r="K42" s="4"/>
    </row>
    <row r="43" spans="1:11" s="9" customFormat="1" ht="21" customHeight="1" x14ac:dyDescent="0.25">
      <c r="A43" s="1"/>
      <c r="B43" s="3" t="s">
        <v>38</v>
      </c>
      <c r="C43" s="4" t="s">
        <v>15</v>
      </c>
      <c r="D43" s="4">
        <v>20</v>
      </c>
      <c r="E43" s="4"/>
      <c r="F43" s="4">
        <f t="shared" si="8"/>
        <v>0</v>
      </c>
      <c r="G43" s="4"/>
      <c r="H43" s="4">
        <f t="shared" si="9"/>
        <v>0</v>
      </c>
      <c r="I43" s="4"/>
      <c r="J43" s="4">
        <f t="shared" si="10"/>
        <v>0</v>
      </c>
      <c r="K43" s="4">
        <f t="shared" si="11"/>
        <v>0</v>
      </c>
    </row>
    <row r="44" spans="1:11" s="9" customFormat="1" ht="21" customHeight="1" x14ac:dyDescent="0.25">
      <c r="A44" s="1"/>
      <c r="B44" s="3" t="s">
        <v>25</v>
      </c>
      <c r="C44" s="4" t="s">
        <v>26</v>
      </c>
      <c r="D44" s="4">
        <v>1</v>
      </c>
      <c r="E44" s="4"/>
      <c r="F44" s="4">
        <f t="shared" si="8"/>
        <v>0</v>
      </c>
      <c r="G44" s="4"/>
      <c r="H44" s="4">
        <f t="shared" si="9"/>
        <v>0</v>
      </c>
      <c r="I44" s="4"/>
      <c r="J44" s="4">
        <f t="shared" si="10"/>
        <v>0</v>
      </c>
      <c r="K44" s="4">
        <f t="shared" si="11"/>
        <v>0</v>
      </c>
    </row>
    <row r="45" spans="1:11" s="9" customFormat="1" ht="21" customHeight="1" x14ac:dyDescent="0.25">
      <c r="A45" s="1"/>
      <c r="B45" s="3" t="s">
        <v>41</v>
      </c>
      <c r="C45" s="4" t="s">
        <v>19</v>
      </c>
      <c r="D45" s="4">
        <v>12</v>
      </c>
      <c r="E45" s="4"/>
      <c r="F45" s="4">
        <f t="shared" si="8"/>
        <v>0</v>
      </c>
      <c r="G45" s="4"/>
      <c r="H45" s="4">
        <f t="shared" si="9"/>
        <v>0</v>
      </c>
      <c r="I45" s="4"/>
      <c r="J45" s="4">
        <f t="shared" si="10"/>
        <v>0</v>
      </c>
      <c r="K45" s="4">
        <f t="shared" si="11"/>
        <v>0</v>
      </c>
    </row>
    <row r="46" spans="1:11" s="9" customFormat="1" ht="21" customHeight="1" x14ac:dyDescent="0.25">
      <c r="A46" s="1"/>
      <c r="B46" s="3" t="s">
        <v>39</v>
      </c>
      <c r="C46" s="4" t="s">
        <v>26</v>
      </c>
      <c r="D46" s="4">
        <v>10</v>
      </c>
      <c r="E46" s="4"/>
      <c r="F46" s="4">
        <f t="shared" si="8"/>
        <v>0</v>
      </c>
      <c r="G46" s="4"/>
      <c r="H46" s="4">
        <f t="shared" si="9"/>
        <v>0</v>
      </c>
      <c r="I46" s="4"/>
      <c r="J46" s="4">
        <f t="shared" si="10"/>
        <v>0</v>
      </c>
      <c r="K46" s="4">
        <f t="shared" si="11"/>
        <v>0</v>
      </c>
    </row>
    <row r="47" spans="1:11" s="9" customFormat="1" ht="21" customHeight="1" x14ac:dyDescent="0.25">
      <c r="A47" s="1"/>
      <c r="B47" s="3" t="s">
        <v>40</v>
      </c>
      <c r="C47" s="4" t="s">
        <v>26</v>
      </c>
      <c r="D47" s="4">
        <v>2</v>
      </c>
      <c r="E47" s="4"/>
      <c r="F47" s="4">
        <f t="shared" si="8"/>
        <v>0</v>
      </c>
      <c r="G47" s="4"/>
      <c r="H47" s="4">
        <f t="shared" si="9"/>
        <v>0</v>
      </c>
      <c r="I47" s="4"/>
      <c r="J47" s="4">
        <f t="shared" si="10"/>
        <v>0</v>
      </c>
      <c r="K47" s="4">
        <f t="shared" si="11"/>
        <v>0</v>
      </c>
    </row>
    <row r="48" spans="1:11" s="9" customFormat="1" ht="35.25" customHeight="1" x14ac:dyDescent="0.25">
      <c r="A48" s="1"/>
      <c r="B48" s="3" t="s">
        <v>42</v>
      </c>
      <c r="C48" s="4" t="s">
        <v>26</v>
      </c>
      <c r="D48" s="4">
        <v>4</v>
      </c>
      <c r="E48" s="4"/>
      <c r="F48" s="4">
        <f t="shared" si="8"/>
        <v>0</v>
      </c>
      <c r="G48" s="4"/>
      <c r="H48" s="4">
        <f t="shared" si="9"/>
        <v>0</v>
      </c>
      <c r="I48" s="4"/>
      <c r="J48" s="4">
        <f t="shared" si="10"/>
        <v>0</v>
      </c>
      <c r="K48" s="4">
        <f t="shared" si="11"/>
        <v>0</v>
      </c>
    </row>
    <row r="49" spans="1:11" s="10" customFormat="1" ht="35.25" customHeight="1" x14ac:dyDescent="0.25">
      <c r="A49" s="1"/>
      <c r="B49" s="3" t="s">
        <v>58</v>
      </c>
      <c r="C49" s="4" t="s">
        <v>10</v>
      </c>
      <c r="D49" s="4">
        <v>0.6</v>
      </c>
      <c r="E49" s="4"/>
      <c r="F49" s="4">
        <f t="shared" si="8"/>
        <v>0</v>
      </c>
      <c r="G49" s="4"/>
      <c r="H49" s="4">
        <f t="shared" si="9"/>
        <v>0</v>
      </c>
      <c r="I49" s="4"/>
      <c r="J49" s="4">
        <f t="shared" si="10"/>
        <v>0</v>
      </c>
      <c r="K49" s="4">
        <f t="shared" si="11"/>
        <v>0</v>
      </c>
    </row>
    <row r="50" spans="1:11" s="9" customFormat="1" ht="21" customHeight="1" x14ac:dyDescent="0.25">
      <c r="A50" s="1"/>
      <c r="B50" s="3" t="s">
        <v>43</v>
      </c>
      <c r="C50" s="4" t="s">
        <v>26</v>
      </c>
      <c r="D50" s="4">
        <v>1</v>
      </c>
      <c r="E50" s="4"/>
      <c r="F50" s="4">
        <f t="shared" si="8"/>
        <v>0</v>
      </c>
      <c r="G50" s="4"/>
      <c r="H50" s="4">
        <f t="shared" si="9"/>
        <v>0</v>
      </c>
      <c r="I50" s="4"/>
      <c r="J50" s="4">
        <f t="shared" si="10"/>
        <v>0</v>
      </c>
      <c r="K50" s="4">
        <f t="shared" si="11"/>
        <v>0</v>
      </c>
    </row>
    <row r="51" spans="1:11" s="9" customFormat="1" ht="21" customHeight="1" x14ac:dyDescent="0.25">
      <c r="A51" s="1"/>
      <c r="B51" s="3" t="s">
        <v>44</v>
      </c>
      <c r="C51" s="4" t="s">
        <v>24</v>
      </c>
      <c r="D51" s="4">
        <v>3</v>
      </c>
      <c r="E51" s="4"/>
      <c r="F51" s="4">
        <f t="shared" si="8"/>
        <v>0</v>
      </c>
      <c r="G51" s="4"/>
      <c r="H51" s="4">
        <f t="shared" si="9"/>
        <v>0</v>
      </c>
      <c r="I51" s="4"/>
      <c r="J51" s="4">
        <f t="shared" si="10"/>
        <v>0</v>
      </c>
      <c r="K51" s="4">
        <f t="shared" si="11"/>
        <v>0</v>
      </c>
    </row>
    <row r="52" spans="1:11" s="9" customFormat="1" ht="21" customHeight="1" x14ac:dyDescent="0.25">
      <c r="A52" s="1"/>
      <c r="B52" s="3" t="s">
        <v>45</v>
      </c>
      <c r="C52" s="4" t="s">
        <v>24</v>
      </c>
      <c r="D52" s="4">
        <v>3</v>
      </c>
      <c r="E52" s="4"/>
      <c r="F52" s="4">
        <f t="shared" si="8"/>
        <v>0</v>
      </c>
      <c r="G52" s="4"/>
      <c r="H52" s="4">
        <f t="shared" si="9"/>
        <v>0</v>
      </c>
      <c r="I52" s="4"/>
      <c r="J52" s="4">
        <f t="shared" si="10"/>
        <v>0</v>
      </c>
      <c r="K52" s="4">
        <f t="shared" si="11"/>
        <v>0</v>
      </c>
    </row>
    <row r="53" spans="1:11" s="9" customFormat="1" ht="21" customHeight="1" x14ac:dyDescent="0.25">
      <c r="A53" s="1"/>
      <c r="B53" s="3" t="s">
        <v>46</v>
      </c>
      <c r="C53" s="4" t="s">
        <v>24</v>
      </c>
      <c r="D53" s="4">
        <v>2</v>
      </c>
      <c r="E53" s="4"/>
      <c r="F53" s="4">
        <f t="shared" si="8"/>
        <v>0</v>
      </c>
      <c r="G53" s="4"/>
      <c r="H53" s="4">
        <f t="shared" si="9"/>
        <v>0</v>
      </c>
      <c r="I53" s="4"/>
      <c r="J53" s="4">
        <f t="shared" si="10"/>
        <v>0</v>
      </c>
      <c r="K53" s="4">
        <f t="shared" si="11"/>
        <v>0</v>
      </c>
    </row>
    <row r="54" spans="1:11" s="9" customFormat="1" ht="21" customHeight="1" x14ac:dyDescent="0.25">
      <c r="A54" s="1"/>
      <c r="B54" s="3" t="s">
        <v>47</v>
      </c>
      <c r="C54" s="4" t="s">
        <v>10</v>
      </c>
      <c r="D54" s="4">
        <v>1.5</v>
      </c>
      <c r="E54" s="4"/>
      <c r="F54" s="4">
        <f t="shared" si="8"/>
        <v>0</v>
      </c>
      <c r="G54" s="4"/>
      <c r="H54" s="4">
        <f t="shared" si="9"/>
        <v>0</v>
      </c>
      <c r="I54" s="4"/>
      <c r="J54" s="4">
        <f t="shared" si="10"/>
        <v>0</v>
      </c>
      <c r="K54" s="4">
        <f t="shared" si="11"/>
        <v>0</v>
      </c>
    </row>
    <row r="55" spans="1:11" s="9" customFormat="1" ht="21" customHeight="1" x14ac:dyDescent="0.25">
      <c r="A55" s="1"/>
      <c r="B55" s="3" t="s">
        <v>48</v>
      </c>
      <c r="C55" s="4" t="s">
        <v>24</v>
      </c>
      <c r="D55" s="4">
        <v>500</v>
      </c>
      <c r="E55" s="4"/>
      <c r="F55" s="4">
        <f t="shared" si="8"/>
        <v>0</v>
      </c>
      <c r="G55" s="4"/>
      <c r="H55" s="4">
        <f t="shared" si="9"/>
        <v>0</v>
      </c>
      <c r="I55" s="4"/>
      <c r="J55" s="4">
        <f t="shared" si="10"/>
        <v>0</v>
      </c>
      <c r="K55" s="4">
        <f t="shared" si="11"/>
        <v>0</v>
      </c>
    </row>
    <row r="56" spans="1:11" s="9" customFormat="1" ht="33" customHeight="1" x14ac:dyDescent="0.25">
      <c r="A56" s="1">
        <v>7</v>
      </c>
      <c r="B56" s="5" t="s">
        <v>49</v>
      </c>
      <c r="C56" s="1" t="s">
        <v>15</v>
      </c>
      <c r="D56" s="1">
        <v>20</v>
      </c>
      <c r="E56" s="1"/>
      <c r="F56" s="4"/>
      <c r="G56" s="4"/>
      <c r="H56" s="4"/>
      <c r="I56" s="4"/>
      <c r="J56" s="4"/>
      <c r="K56" s="4"/>
    </row>
    <row r="57" spans="1:11" s="9" customFormat="1" ht="21" customHeight="1" x14ac:dyDescent="0.25">
      <c r="A57" s="1"/>
      <c r="B57" s="3" t="s">
        <v>12</v>
      </c>
      <c r="C57" s="4" t="s">
        <v>15</v>
      </c>
      <c r="D57" s="4">
        <v>20</v>
      </c>
      <c r="E57" s="1"/>
      <c r="F57" s="4">
        <f t="shared" si="8"/>
        <v>0</v>
      </c>
      <c r="G57" s="4"/>
      <c r="H57" s="4">
        <f t="shared" si="9"/>
        <v>0</v>
      </c>
      <c r="I57" s="4"/>
      <c r="J57" s="4">
        <f t="shared" si="10"/>
        <v>0</v>
      </c>
      <c r="K57" s="4">
        <f t="shared" si="11"/>
        <v>0</v>
      </c>
    </row>
    <row r="58" spans="1:11" s="9" customFormat="1" ht="21" customHeight="1" x14ac:dyDescent="0.25">
      <c r="A58" s="1"/>
      <c r="B58" s="5" t="s">
        <v>4</v>
      </c>
      <c r="C58" s="4"/>
      <c r="D58" s="4"/>
      <c r="E58" s="1"/>
      <c r="F58" s="4"/>
      <c r="G58" s="4"/>
      <c r="H58" s="4"/>
      <c r="I58" s="4"/>
      <c r="J58" s="4"/>
      <c r="K58" s="4"/>
    </row>
    <row r="59" spans="1:11" s="9" customFormat="1" ht="21" customHeight="1" x14ac:dyDescent="0.25">
      <c r="A59" s="1"/>
      <c r="B59" s="3" t="s">
        <v>50</v>
      </c>
      <c r="C59" s="4" t="s">
        <v>15</v>
      </c>
      <c r="D59" s="4">
        <v>24</v>
      </c>
      <c r="E59" s="4"/>
      <c r="F59" s="4">
        <f t="shared" si="8"/>
        <v>0</v>
      </c>
      <c r="G59" s="4"/>
      <c r="H59" s="4">
        <f t="shared" si="9"/>
        <v>0</v>
      </c>
      <c r="I59" s="4"/>
      <c r="J59" s="4">
        <f t="shared" si="10"/>
        <v>0</v>
      </c>
      <c r="K59" s="4">
        <f t="shared" si="11"/>
        <v>0</v>
      </c>
    </row>
    <row r="60" spans="1:11" s="9" customFormat="1" ht="21" customHeight="1" x14ac:dyDescent="0.25">
      <c r="A60" s="1"/>
      <c r="B60" s="3" t="s">
        <v>52</v>
      </c>
      <c r="C60" s="4" t="s">
        <v>51</v>
      </c>
      <c r="D60" s="4">
        <v>8</v>
      </c>
      <c r="E60" s="4"/>
      <c r="F60" s="4">
        <f t="shared" si="8"/>
        <v>0</v>
      </c>
      <c r="G60" s="4"/>
      <c r="H60" s="4">
        <f t="shared" si="9"/>
        <v>0</v>
      </c>
      <c r="I60" s="4"/>
      <c r="J60" s="4">
        <f t="shared" si="10"/>
        <v>0</v>
      </c>
      <c r="K60" s="4">
        <f t="shared" si="11"/>
        <v>0</v>
      </c>
    </row>
    <row r="61" spans="1:11" s="9" customFormat="1" ht="36.75" customHeight="1" x14ac:dyDescent="0.25">
      <c r="A61" s="1">
        <v>8</v>
      </c>
      <c r="B61" s="5" t="s">
        <v>55</v>
      </c>
      <c r="C61" s="1" t="s">
        <v>17</v>
      </c>
      <c r="D61" s="1">
        <v>15</v>
      </c>
      <c r="E61" s="1"/>
      <c r="F61" s="4"/>
      <c r="G61" s="4"/>
      <c r="H61" s="4"/>
      <c r="I61" s="4"/>
      <c r="J61" s="4"/>
      <c r="K61" s="4"/>
    </row>
    <row r="62" spans="1:11" s="9" customFormat="1" ht="21" customHeight="1" x14ac:dyDescent="0.25">
      <c r="A62" s="1"/>
      <c r="B62" s="3" t="s">
        <v>12</v>
      </c>
      <c r="C62" s="4" t="s">
        <v>17</v>
      </c>
      <c r="D62" s="4">
        <v>15</v>
      </c>
      <c r="E62" s="1"/>
      <c r="F62" s="4">
        <f t="shared" si="8"/>
        <v>0</v>
      </c>
      <c r="G62" s="4"/>
      <c r="H62" s="4">
        <f t="shared" si="9"/>
        <v>0</v>
      </c>
      <c r="I62" s="4"/>
      <c r="J62" s="4">
        <f t="shared" si="10"/>
        <v>0</v>
      </c>
      <c r="K62" s="4">
        <f t="shared" si="11"/>
        <v>0</v>
      </c>
    </row>
    <row r="63" spans="1:11" s="9" customFormat="1" ht="21" customHeight="1" x14ac:dyDescent="0.25">
      <c r="A63" s="1"/>
      <c r="B63" s="5" t="s">
        <v>53</v>
      </c>
      <c r="C63" s="4"/>
      <c r="D63" s="4"/>
      <c r="E63" s="1"/>
      <c r="F63" s="4"/>
      <c r="G63" s="4"/>
      <c r="H63" s="4"/>
      <c r="I63" s="4"/>
      <c r="J63" s="4"/>
      <c r="K63" s="4"/>
    </row>
    <row r="64" spans="1:11" s="9" customFormat="1" ht="21" customHeight="1" x14ac:dyDescent="0.25">
      <c r="A64" s="1"/>
      <c r="B64" s="3" t="s">
        <v>54</v>
      </c>
      <c r="C64" s="4" t="s">
        <v>17</v>
      </c>
      <c r="D64" s="4">
        <v>15</v>
      </c>
      <c r="E64" s="1"/>
      <c r="F64" s="4">
        <f t="shared" si="8"/>
        <v>0</v>
      </c>
      <c r="G64" s="4"/>
      <c r="H64" s="4">
        <f t="shared" si="9"/>
        <v>0</v>
      </c>
      <c r="I64" s="4"/>
      <c r="J64" s="4">
        <f t="shared" si="10"/>
        <v>0</v>
      </c>
      <c r="K64" s="4">
        <f t="shared" si="11"/>
        <v>0</v>
      </c>
    </row>
    <row r="65" spans="1:11" ht="6" customHeight="1" x14ac:dyDescent="0.25">
      <c r="A65" s="1"/>
      <c r="B65" s="3"/>
      <c r="C65" s="4"/>
      <c r="D65" s="4"/>
      <c r="E65" s="2"/>
      <c r="F65" s="2"/>
      <c r="G65" s="2"/>
      <c r="H65" s="2"/>
      <c r="I65" s="2"/>
      <c r="J65" s="2"/>
      <c r="K65" s="2"/>
    </row>
    <row r="66" spans="1:11" ht="19.5" customHeight="1" x14ac:dyDescent="0.25">
      <c r="A66" s="1"/>
      <c r="B66" s="5" t="s">
        <v>7</v>
      </c>
      <c r="C66" s="4"/>
      <c r="D66" s="4"/>
      <c r="E66" s="2"/>
      <c r="F66" s="1">
        <f>SUM(F8:F65)</f>
        <v>0</v>
      </c>
      <c r="G66" s="7"/>
      <c r="H66" s="1">
        <f>SUM(H8:H65)</f>
        <v>0</v>
      </c>
      <c r="I66" s="2"/>
      <c r="J66" s="1">
        <f>SUM(J8:J65)</f>
        <v>0</v>
      </c>
      <c r="K66" s="1">
        <f>SUM(K9:K65)</f>
        <v>0</v>
      </c>
    </row>
    <row r="67" spans="1:11" ht="25.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33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24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24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24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25.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20.2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0.2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24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24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24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24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24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24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24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4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50.2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21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24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24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24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24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24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4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24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24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40.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32.2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24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24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24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49.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24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24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24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24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24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24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24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21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21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21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21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8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33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22.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25.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25.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33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25.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26.2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26.2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27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24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24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4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24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24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24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33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23.2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7" ht="23.2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7" ht="23.2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7" ht="24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7" ht="24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7" ht="36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7" ht="22.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7" ht="24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7" ht="24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7" ht="24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7" ht="24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7" ht="33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Q139" t="s">
        <v>11</v>
      </c>
    </row>
    <row r="140" spans="1:17" ht="22.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7" ht="22.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7" ht="22.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7" ht="22.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7" ht="22.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22.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22.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7.2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21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20.2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21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21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21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32.2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24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6.2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26.2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26.2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26.2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32.2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24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34.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21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0.2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</sheetData>
  <mergeCells count="11">
    <mergeCell ref="A1:K1"/>
    <mergeCell ref="A2:K2"/>
    <mergeCell ref="A3:K3"/>
    <mergeCell ref="I4:J4"/>
    <mergeCell ref="K4:K5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pageSetup scale="61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D10" sqref="D10"/>
    </sheetView>
  </sheetViews>
  <sheetFormatPr defaultRowHeight="15" x14ac:dyDescent="0.25"/>
  <cols>
    <col min="1" max="1" width="5" style="11" customWidth="1"/>
    <col min="2" max="2" width="48.140625" style="11" customWidth="1"/>
    <col min="3" max="3" width="12.28515625" style="11" customWidth="1"/>
    <col min="4" max="4" width="10.5703125" style="11" customWidth="1"/>
    <col min="5" max="5" width="11.7109375" style="11" customWidth="1"/>
    <col min="6" max="6" width="9.28515625" style="11" customWidth="1"/>
    <col min="7" max="7" width="11.85546875" style="11" customWidth="1"/>
    <col min="8" max="8" width="10.140625" style="11" customWidth="1"/>
    <col min="9" max="9" width="13.7109375" style="11" customWidth="1"/>
    <col min="10" max="16384" width="9.140625" style="11"/>
  </cols>
  <sheetData>
    <row r="1" spans="1:11" ht="18" customHeight="1" x14ac:dyDescent="0.25">
      <c r="A1" s="15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x14ac:dyDescent="0.25">
      <c r="A2" s="15" t="s">
        <v>96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25" customHeight="1" x14ac:dyDescent="0.25">
      <c r="A3" s="31" t="s">
        <v>95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5">
      <c r="A4" s="18" t="s">
        <v>94</v>
      </c>
      <c r="B4" s="18" t="s">
        <v>93</v>
      </c>
      <c r="C4" s="18" t="s">
        <v>2</v>
      </c>
      <c r="D4" s="18" t="s">
        <v>92</v>
      </c>
      <c r="E4" s="16" t="s">
        <v>4</v>
      </c>
      <c r="F4" s="17"/>
      <c r="G4" s="16" t="s">
        <v>5</v>
      </c>
      <c r="H4" s="17"/>
      <c r="I4" s="16" t="s">
        <v>6</v>
      </c>
      <c r="J4" s="17"/>
      <c r="K4" s="18" t="s">
        <v>7</v>
      </c>
    </row>
    <row r="5" spans="1:11" x14ac:dyDescent="0.25">
      <c r="A5" s="19"/>
      <c r="B5" s="19"/>
      <c r="C5" s="19"/>
      <c r="D5" s="19"/>
      <c r="E5" s="1" t="s">
        <v>8</v>
      </c>
      <c r="F5" s="1" t="s">
        <v>7</v>
      </c>
      <c r="G5" s="1" t="s">
        <v>8</v>
      </c>
      <c r="H5" s="1" t="s">
        <v>7</v>
      </c>
      <c r="I5" s="1" t="s">
        <v>8</v>
      </c>
      <c r="J5" s="1" t="s">
        <v>7</v>
      </c>
      <c r="K5" s="19"/>
    </row>
    <row r="6" spans="1:1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60" x14ac:dyDescent="0.25">
      <c r="A8" s="27"/>
      <c r="B8" s="5" t="s">
        <v>91</v>
      </c>
      <c r="C8" s="4" t="s">
        <v>90</v>
      </c>
      <c r="D8" s="4">
        <v>3</v>
      </c>
      <c r="E8" s="27"/>
      <c r="F8" s="27"/>
      <c r="G8" s="27"/>
      <c r="H8" s="27"/>
      <c r="I8" s="27"/>
      <c r="J8" s="27"/>
      <c r="K8" s="27"/>
    </row>
    <row r="9" spans="1:11" x14ac:dyDescent="0.25">
      <c r="A9" s="4">
        <v>1</v>
      </c>
      <c r="B9" s="30" t="s">
        <v>12</v>
      </c>
      <c r="C9" s="4" t="s">
        <v>90</v>
      </c>
      <c r="D9" s="4">
        <v>3</v>
      </c>
      <c r="E9" s="27"/>
      <c r="F9" s="27"/>
      <c r="G9" s="27"/>
      <c r="H9" s="27"/>
      <c r="I9" s="27"/>
      <c r="J9" s="27"/>
      <c r="K9" s="27"/>
    </row>
    <row r="10" spans="1:11" ht="18" x14ac:dyDescent="0.25">
      <c r="A10" s="4">
        <v>2</v>
      </c>
      <c r="B10" s="29" t="s">
        <v>89</v>
      </c>
      <c r="C10" s="22" t="s">
        <v>26</v>
      </c>
      <c r="D10" s="25">
        <v>372</v>
      </c>
      <c r="E10" s="27"/>
      <c r="F10" s="27"/>
      <c r="G10" s="27"/>
      <c r="H10" s="27"/>
      <c r="I10" s="27"/>
      <c r="J10" s="27"/>
      <c r="K10" s="27"/>
    </row>
    <row r="11" spans="1:11" ht="18" x14ac:dyDescent="0.25">
      <c r="A11" s="4">
        <v>3</v>
      </c>
      <c r="B11" s="29" t="s">
        <v>88</v>
      </c>
      <c r="C11" s="22" t="s">
        <v>15</v>
      </c>
      <c r="D11" s="25">
        <v>6.5</v>
      </c>
      <c r="E11" s="27"/>
      <c r="F11" s="27"/>
      <c r="G11" s="27"/>
      <c r="H11" s="27"/>
      <c r="I11" s="27"/>
      <c r="J11" s="27"/>
      <c r="K11" s="27"/>
    </row>
    <row r="12" spans="1:11" ht="18" x14ac:dyDescent="0.25">
      <c r="A12" s="4">
        <v>4</v>
      </c>
      <c r="B12" s="29" t="s">
        <v>87</v>
      </c>
      <c r="C12" s="22" t="s">
        <v>15</v>
      </c>
      <c r="D12" s="25">
        <v>36</v>
      </c>
      <c r="E12" s="27"/>
      <c r="F12" s="27"/>
      <c r="G12" s="27"/>
      <c r="H12" s="27"/>
      <c r="I12" s="27"/>
      <c r="J12" s="27"/>
      <c r="K12" s="27"/>
    </row>
    <row r="13" spans="1:11" ht="18" x14ac:dyDescent="0.25">
      <c r="A13" s="4">
        <v>5</v>
      </c>
      <c r="B13" s="29" t="s">
        <v>86</v>
      </c>
      <c r="C13" s="22" t="s">
        <v>10</v>
      </c>
      <c r="D13" s="25">
        <v>6</v>
      </c>
      <c r="E13" s="27"/>
      <c r="F13" s="27"/>
      <c r="G13" s="27"/>
      <c r="H13" s="27"/>
      <c r="I13" s="27"/>
      <c r="J13" s="27"/>
      <c r="K13" s="27"/>
    </row>
    <row r="14" spans="1:11" ht="18" x14ac:dyDescent="0.25">
      <c r="A14" s="4">
        <v>6</v>
      </c>
      <c r="B14" s="29" t="s">
        <v>85</v>
      </c>
      <c r="C14" s="22" t="s">
        <v>84</v>
      </c>
      <c r="D14" s="25">
        <v>6</v>
      </c>
      <c r="E14" s="27"/>
      <c r="F14" s="27"/>
      <c r="G14" s="27"/>
      <c r="H14" s="27"/>
      <c r="I14" s="27"/>
      <c r="J14" s="27"/>
      <c r="K14" s="27"/>
    </row>
    <row r="15" spans="1:11" ht="15.75" x14ac:dyDescent="0.25">
      <c r="A15" s="27"/>
      <c r="B15" s="28" t="s">
        <v>4</v>
      </c>
      <c r="C15" s="27"/>
      <c r="D15" s="1"/>
      <c r="E15" s="27"/>
      <c r="F15" s="27"/>
      <c r="G15" s="27"/>
      <c r="H15" s="27"/>
      <c r="I15" s="27"/>
      <c r="J15" s="27"/>
      <c r="K15" s="27"/>
    </row>
    <row r="16" spans="1:11" ht="18" x14ac:dyDescent="0.25">
      <c r="A16" s="24">
        <v>1</v>
      </c>
      <c r="B16" s="23" t="s">
        <v>83</v>
      </c>
      <c r="C16" s="22" t="s">
        <v>26</v>
      </c>
      <c r="D16" s="25">
        <v>3</v>
      </c>
      <c r="E16" s="2"/>
      <c r="F16" s="2"/>
      <c r="G16" s="2"/>
      <c r="H16" s="2"/>
      <c r="I16" s="2"/>
      <c r="J16" s="2"/>
      <c r="K16" s="2"/>
    </row>
    <row r="17" spans="1:11" ht="18" x14ac:dyDescent="0.25">
      <c r="A17" s="24">
        <v>2</v>
      </c>
      <c r="B17" s="23" t="s">
        <v>82</v>
      </c>
      <c r="C17" s="22" t="s">
        <v>26</v>
      </c>
      <c r="D17" s="25">
        <v>3</v>
      </c>
      <c r="E17" s="2"/>
      <c r="F17" s="2"/>
      <c r="G17" s="2"/>
      <c r="H17" s="2"/>
      <c r="I17" s="2"/>
      <c r="J17" s="2"/>
      <c r="K17" s="2"/>
    </row>
    <row r="18" spans="1:11" ht="18" x14ac:dyDescent="0.25">
      <c r="A18" s="24">
        <v>3</v>
      </c>
      <c r="B18" s="23" t="s">
        <v>81</v>
      </c>
      <c r="C18" s="22" t="s">
        <v>26</v>
      </c>
      <c r="D18" s="25">
        <v>3</v>
      </c>
      <c r="E18" s="2"/>
      <c r="F18" s="2"/>
      <c r="G18" s="2"/>
      <c r="H18" s="2"/>
      <c r="I18" s="2"/>
      <c r="J18" s="2"/>
      <c r="K18" s="2"/>
    </row>
    <row r="19" spans="1:11" ht="18" x14ac:dyDescent="0.25">
      <c r="A19" s="24">
        <v>4</v>
      </c>
      <c r="B19" s="23" t="s">
        <v>80</v>
      </c>
      <c r="C19" s="22" t="s">
        <v>26</v>
      </c>
      <c r="D19" s="25">
        <v>372</v>
      </c>
      <c r="F19" s="2"/>
      <c r="G19" s="2"/>
      <c r="H19" s="2"/>
      <c r="I19" s="2"/>
      <c r="J19" s="2"/>
      <c r="K19" s="2"/>
    </row>
    <row r="20" spans="1:11" ht="18" x14ac:dyDescent="0.25">
      <c r="A20" s="24">
        <v>5</v>
      </c>
      <c r="B20" s="23" t="s">
        <v>56</v>
      </c>
      <c r="C20" s="22" t="s">
        <v>17</v>
      </c>
      <c r="D20" s="25">
        <v>1</v>
      </c>
      <c r="E20" s="2"/>
      <c r="F20" s="2"/>
      <c r="G20" s="2"/>
      <c r="H20" s="2"/>
      <c r="I20" s="2"/>
      <c r="J20" s="2"/>
      <c r="K20" s="2"/>
    </row>
    <row r="21" spans="1:11" ht="18" x14ac:dyDescent="0.25">
      <c r="A21" s="24">
        <v>6</v>
      </c>
      <c r="B21" s="23" t="s">
        <v>79</v>
      </c>
      <c r="C21" s="22" t="s">
        <v>10</v>
      </c>
      <c r="D21" s="25">
        <v>2.4</v>
      </c>
      <c r="E21" s="2"/>
      <c r="F21" s="2"/>
      <c r="G21" s="2"/>
      <c r="H21" s="2"/>
      <c r="I21" s="2"/>
      <c r="J21" s="2"/>
      <c r="K21" s="2"/>
    </row>
    <row r="22" spans="1:11" ht="18" x14ac:dyDescent="0.25">
      <c r="A22" s="24">
        <v>7</v>
      </c>
      <c r="B22" s="23" t="s">
        <v>78</v>
      </c>
      <c r="C22" s="22" t="s">
        <v>24</v>
      </c>
      <c r="D22" s="25">
        <v>15</v>
      </c>
      <c r="E22" s="2"/>
      <c r="F22" s="2"/>
      <c r="G22" s="2"/>
      <c r="H22" s="2"/>
      <c r="I22" s="2"/>
      <c r="J22" s="2"/>
      <c r="K22" s="2"/>
    </row>
    <row r="23" spans="1:11" ht="18" x14ac:dyDescent="0.25">
      <c r="A23" s="24">
        <v>9</v>
      </c>
      <c r="B23" s="23" t="s">
        <v>77</v>
      </c>
      <c r="C23" s="22" t="s">
        <v>15</v>
      </c>
      <c r="D23" s="25">
        <v>6.5</v>
      </c>
      <c r="E23" s="2"/>
      <c r="F23" s="2"/>
      <c r="G23" s="2"/>
      <c r="H23" s="2"/>
      <c r="I23" s="2"/>
      <c r="J23" s="2"/>
      <c r="K23" s="2"/>
    </row>
    <row r="24" spans="1:11" ht="18" x14ac:dyDescent="0.25">
      <c r="A24" s="24">
        <v>10</v>
      </c>
      <c r="B24" s="23" t="s">
        <v>76</v>
      </c>
      <c r="C24" s="22" t="s">
        <v>15</v>
      </c>
      <c r="D24" s="25">
        <v>8.5</v>
      </c>
      <c r="E24" s="2"/>
      <c r="F24" s="2"/>
      <c r="G24" s="2"/>
      <c r="H24" s="2"/>
      <c r="I24" s="2"/>
      <c r="J24" s="2"/>
      <c r="K24" s="2"/>
    </row>
    <row r="25" spans="1:11" ht="18" x14ac:dyDescent="0.25">
      <c r="A25" s="24">
        <v>11</v>
      </c>
      <c r="B25" s="23" t="s">
        <v>75</v>
      </c>
      <c r="C25" s="22" t="s">
        <v>26</v>
      </c>
      <c r="D25" s="25">
        <v>3</v>
      </c>
      <c r="E25" s="2"/>
      <c r="F25" s="2"/>
      <c r="G25" s="2"/>
      <c r="H25" s="2"/>
      <c r="I25" s="2"/>
      <c r="J25" s="2"/>
      <c r="K25" s="2"/>
    </row>
    <row r="26" spans="1:11" ht="18" x14ac:dyDescent="0.25">
      <c r="A26" s="24">
        <v>12</v>
      </c>
      <c r="B26" s="23" t="s">
        <v>74</v>
      </c>
      <c r="C26" s="22" t="s">
        <v>26</v>
      </c>
      <c r="D26" s="25">
        <v>3</v>
      </c>
      <c r="E26" s="2"/>
      <c r="F26" s="2"/>
      <c r="G26" s="2"/>
      <c r="H26" s="2"/>
      <c r="I26" s="2"/>
      <c r="J26" s="2"/>
      <c r="K26" s="2"/>
    </row>
    <row r="27" spans="1:11" ht="18" x14ac:dyDescent="0.25">
      <c r="A27" s="24">
        <v>13</v>
      </c>
      <c r="B27" s="23" t="s">
        <v>73</v>
      </c>
      <c r="C27" s="22" t="s">
        <v>26</v>
      </c>
      <c r="D27" s="25">
        <v>6</v>
      </c>
      <c r="E27" s="2"/>
      <c r="F27" s="2"/>
      <c r="G27" s="2"/>
      <c r="H27" s="2"/>
      <c r="I27" s="2"/>
      <c r="J27" s="2"/>
      <c r="K27" s="2"/>
    </row>
    <row r="28" spans="1:11" ht="18" x14ac:dyDescent="0.25">
      <c r="A28" s="24">
        <v>14</v>
      </c>
      <c r="B28" s="23" t="s">
        <v>72</v>
      </c>
      <c r="C28" s="22" t="s">
        <v>68</v>
      </c>
      <c r="D28" s="25">
        <v>150</v>
      </c>
      <c r="E28" s="2"/>
      <c r="F28" s="2"/>
      <c r="G28" s="2"/>
      <c r="H28" s="2"/>
      <c r="I28" s="2"/>
      <c r="J28" s="2"/>
      <c r="K28" s="2"/>
    </row>
    <row r="29" spans="1:11" ht="18" x14ac:dyDescent="0.25">
      <c r="A29" s="24">
        <v>15</v>
      </c>
      <c r="B29" s="23" t="s">
        <v>71</v>
      </c>
      <c r="C29" s="22" t="s">
        <v>26</v>
      </c>
      <c r="D29" s="25">
        <v>6</v>
      </c>
      <c r="E29" s="2"/>
      <c r="F29" s="2"/>
      <c r="G29" s="2"/>
      <c r="H29" s="2"/>
      <c r="I29" s="2"/>
      <c r="J29" s="2"/>
      <c r="K29" s="2"/>
    </row>
    <row r="30" spans="1:11" ht="18" x14ac:dyDescent="0.25">
      <c r="A30" s="24">
        <v>16</v>
      </c>
      <c r="B30" s="23" t="s">
        <v>70</v>
      </c>
      <c r="C30" s="22" t="s">
        <v>68</v>
      </c>
      <c r="D30" s="25">
        <v>9</v>
      </c>
      <c r="E30" s="2"/>
      <c r="F30" s="2"/>
      <c r="G30" s="2"/>
      <c r="H30" s="2"/>
      <c r="I30" s="2"/>
      <c r="J30" s="2"/>
      <c r="K30" s="2"/>
    </row>
    <row r="31" spans="1:11" ht="18" x14ac:dyDescent="0.25">
      <c r="A31" s="24">
        <v>17</v>
      </c>
      <c r="B31" s="23" t="s">
        <v>69</v>
      </c>
      <c r="C31" s="22" t="s">
        <v>68</v>
      </c>
      <c r="D31" s="25">
        <v>3</v>
      </c>
      <c r="E31" s="2"/>
      <c r="F31" s="2"/>
      <c r="G31" s="2"/>
      <c r="H31" s="2"/>
      <c r="I31" s="2"/>
      <c r="J31" s="2"/>
      <c r="K31" s="2"/>
    </row>
    <row r="32" spans="1:11" ht="18" x14ac:dyDescent="0.25">
      <c r="A32" s="24">
        <v>18</v>
      </c>
      <c r="B32" s="23" t="s">
        <v>67</v>
      </c>
      <c r="C32" s="22" t="s">
        <v>26</v>
      </c>
      <c r="D32" s="25">
        <v>3</v>
      </c>
      <c r="E32" s="2"/>
      <c r="F32" s="2"/>
      <c r="G32" s="2"/>
      <c r="H32" s="2"/>
      <c r="I32" s="2"/>
      <c r="J32" s="2"/>
      <c r="K32" s="2"/>
    </row>
    <row r="33" spans="1:11" ht="18" x14ac:dyDescent="0.25">
      <c r="A33" s="24">
        <v>19</v>
      </c>
      <c r="B33" s="23" t="s">
        <v>66</v>
      </c>
      <c r="C33" s="22" t="s">
        <v>26</v>
      </c>
      <c r="D33" s="25">
        <v>6</v>
      </c>
      <c r="E33" s="2"/>
      <c r="F33" s="2"/>
      <c r="G33" s="2"/>
      <c r="H33" s="2"/>
      <c r="I33" s="2"/>
      <c r="J33" s="2"/>
      <c r="K33" s="2"/>
    </row>
    <row r="34" spans="1:11" ht="18" x14ac:dyDescent="0.25">
      <c r="A34" s="24"/>
      <c r="B34" s="26" t="s">
        <v>53</v>
      </c>
      <c r="C34" s="22"/>
      <c r="D34" s="25"/>
      <c r="E34" s="2"/>
      <c r="F34" s="2"/>
      <c r="G34" s="2"/>
      <c r="H34" s="2"/>
      <c r="I34" s="2"/>
      <c r="J34" s="2"/>
      <c r="K34" s="2"/>
    </row>
    <row r="35" spans="1:11" ht="18" x14ac:dyDescent="0.25">
      <c r="A35" s="24">
        <v>1</v>
      </c>
      <c r="B35" s="23" t="s">
        <v>65</v>
      </c>
      <c r="C35" s="22" t="s">
        <v>63</v>
      </c>
      <c r="D35" s="25">
        <v>1</v>
      </c>
      <c r="E35" s="2"/>
      <c r="F35" s="2"/>
      <c r="G35" s="2"/>
      <c r="H35" s="2"/>
      <c r="I35" s="2"/>
      <c r="J35" s="2"/>
      <c r="K35" s="2"/>
    </row>
    <row r="36" spans="1:11" ht="18" x14ac:dyDescent="0.25">
      <c r="A36" s="24">
        <v>2</v>
      </c>
      <c r="B36" s="23" t="s">
        <v>64</v>
      </c>
      <c r="C36" s="22" t="s">
        <v>63</v>
      </c>
      <c r="D36" s="25">
        <v>1</v>
      </c>
      <c r="E36" s="2"/>
      <c r="F36" s="2"/>
      <c r="G36" s="2"/>
      <c r="H36" s="2"/>
      <c r="I36" s="2"/>
      <c r="J36" s="2"/>
      <c r="K36" s="2"/>
    </row>
    <row r="37" spans="1:11" ht="9.75" customHeight="1" x14ac:dyDescent="0.25">
      <c r="A37" s="24"/>
      <c r="B37" s="23"/>
      <c r="C37" s="22"/>
      <c r="D37" s="21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0" t="s">
        <v>7</v>
      </c>
      <c r="C38" s="2"/>
      <c r="D38" s="2"/>
      <c r="E38" s="2"/>
      <c r="F38" s="2"/>
      <c r="G38" s="2"/>
      <c r="H38" s="2"/>
      <c r="I38" s="2"/>
      <c r="J38" s="2"/>
      <c r="K38" s="2"/>
    </row>
  </sheetData>
  <mergeCells count="11">
    <mergeCell ref="K4:K5"/>
    <mergeCell ref="A1:K1"/>
    <mergeCell ref="A2:K2"/>
    <mergeCell ref="A3:K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scale="7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14"/>
  <sheetViews>
    <sheetView tabSelected="1" workbookViewId="0">
      <selection activeCell="C13" sqref="C13"/>
    </sheetView>
  </sheetViews>
  <sheetFormatPr defaultRowHeight="15" x14ac:dyDescent="0.25"/>
  <cols>
    <col min="3" max="3" width="95" bestFit="1" customWidth="1"/>
    <col min="4" max="4" width="27" bestFit="1" customWidth="1"/>
  </cols>
  <sheetData>
    <row r="7" spans="2:4" s="11" customFormat="1" x14ac:dyDescent="0.25"/>
    <row r="11" spans="2:4" ht="30" customHeight="1" x14ac:dyDescent="0.25">
      <c r="B11" s="1" t="s">
        <v>94</v>
      </c>
      <c r="C11" s="1" t="s">
        <v>93</v>
      </c>
      <c r="D11" s="1" t="s">
        <v>98</v>
      </c>
    </row>
    <row r="12" spans="2:4" ht="30" customHeight="1" x14ac:dyDescent="0.25">
      <c r="B12" s="33">
        <v>1</v>
      </c>
      <c r="C12" s="34" t="s">
        <v>99</v>
      </c>
      <c r="D12" s="35"/>
    </row>
    <row r="13" spans="2:4" ht="30" customHeight="1" x14ac:dyDescent="0.25">
      <c r="B13" s="33">
        <v>2</v>
      </c>
      <c r="C13" s="32" t="s">
        <v>100</v>
      </c>
      <c r="D13" s="35"/>
    </row>
    <row r="14" spans="2:4" ht="30" customHeight="1" x14ac:dyDescent="0.25">
      <c r="B14" s="16" t="s">
        <v>7</v>
      </c>
      <c r="C14" s="17"/>
      <c r="D14" s="35"/>
    </row>
  </sheetData>
  <mergeCells count="1">
    <mergeCell ref="B14:C14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იატაკი</vt:lpstr>
      <vt:lpstr>საასენიზაციო ორმო</vt:lpstr>
      <vt:lpstr>ჯამი</vt:lpstr>
      <vt:lpstr>იატაკი!Print_Area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2018-07-02T11:28:56Z</dcterms:modified>
</cp:coreProperties>
</file>